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ΠΑΘΟΛΟΓΙΑ ΣΤΟ ΣΤΙΚΑΚΙ\Β' ΠΑΘΟΛΟΓΙΚΟ\"/>
    </mc:Choice>
  </mc:AlternateContent>
  <xr:revisionPtr revIDLastSave="0" documentId="13_ncr:1_{6A09B80F-8C1B-4F9A-B468-463800B7E713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ΣΥΝΕΝΤΕΥΞΗ" sheetId="2" r:id="rId1"/>
  </sheets>
  <definedNames>
    <definedName name="_xlnm.Print_Area" localSheetId="0">ΣΥΝΕΝΤΕΥΞΗ!$A$1:$AI$26</definedName>
  </definedNames>
  <calcPr calcId="181029"/>
</workbook>
</file>

<file path=xl/calcChain.xml><?xml version="1.0" encoding="utf-8"?>
<calcChain xmlns="http://schemas.openxmlformats.org/spreadsheetml/2006/main">
  <c r="AE11" i="2" l="1"/>
  <c r="Y11" i="2"/>
  <c r="S11" i="2"/>
  <c r="M11" i="2"/>
  <c r="G11" i="2"/>
  <c r="AE10" i="2"/>
  <c r="Y10" i="2"/>
  <c r="S10" i="2"/>
  <c r="M10" i="2"/>
  <c r="G10" i="2"/>
  <c r="AE9" i="2"/>
  <c r="Y9" i="2"/>
  <c r="S9" i="2"/>
  <c r="M9" i="2"/>
  <c r="G9" i="2"/>
  <c r="AE8" i="2"/>
  <c r="Y8" i="2"/>
  <c r="S8" i="2"/>
  <c r="M8" i="2"/>
  <c r="G8" i="2"/>
  <c r="AE7" i="2"/>
  <c r="Y7" i="2"/>
  <c r="S7" i="2"/>
  <c r="M7" i="2"/>
  <c r="G7" i="2"/>
  <c r="AF11" i="2" l="1"/>
  <c r="AH11" i="2" s="1"/>
  <c r="AF10" i="2"/>
  <c r="AH10" i="2" s="1"/>
  <c r="AF9" i="2"/>
  <c r="AH9" i="2" s="1"/>
  <c r="AF8" i="2"/>
  <c r="AH8" i="2" s="1"/>
  <c r="AF7" i="2"/>
  <c r="AH7" i="2" s="1"/>
</calcChain>
</file>

<file path=xl/sharedStrings.xml><?xml version="1.0" encoding="utf-8"?>
<sst xmlns="http://schemas.openxmlformats.org/spreadsheetml/2006/main" count="48" uniqueCount="32">
  <si>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</si>
  <si>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</si>
  <si>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</si>
  <si>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</si>
  <si>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</si>
  <si>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</si>
  <si>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</si>
  <si>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</si>
  <si>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</si>
  <si>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</si>
  <si>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</si>
  <si>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</si>
  <si>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</si>
  <si>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</si>
  <si>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</si>
  <si>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 xml:space="preserve">13/10399 </t>
  </si>
  <si>
    <t xml:space="preserve">13/11507 </t>
  </si>
  <si>
    <t>13/10135</t>
  </si>
  <si>
    <t xml:space="preserve">13/11431 </t>
  </si>
  <si>
    <t xml:space="preserve">13/10408 </t>
  </si>
  <si>
    <t>ΝΟΣΟΚΟΜΕΙΟ : Γ.Ν.Α. "Γ. ΓΕΝΝΗΜΑΤΑΣ" (ΑΡΙΘΜΟΣ ΠΡΟΚΗΡΥΞΗΣ:6957/13-3-2023 (ΟΡΘΗ ΕΠΑΝΑΛΗΨΗ))</t>
  </si>
  <si>
    <t>ΗΜ/ΝΙΑ: 25/8/2023</t>
  </si>
  <si>
    <t>Η ΑΝΑΠΛΗΡΩΤΡΙΑ ΔΙΟΙΚΗΤΡΙΑ</t>
  </si>
  <si>
    <t>ΤΑ ΜΕΛΗ</t>
  </si>
  <si>
    <t>Η ΓΡΑΜΜΑΤΕΑΣ</t>
  </si>
  <si>
    <t>ΑΝΝΑ ΜΑΪΝΑ</t>
  </si>
  <si>
    <t>1. ΖΩΓΡΑΦΟΣ ΓΕΩΡΓΙΟΣ</t>
  </si>
  <si>
    <t>ΞΑΝΘΗ ΣΠΥΡΟΠΟΥΛΟΥ</t>
  </si>
  <si>
    <t>ΣΥΜΒΟΥΛΙΟ ΚΡΙΣΗΣ ΚΑΙ ΕΠΙΛΟΓΗΣ ΙΑΤΡΩΝ ΚΛΑΔΟΥ ΕΣΥ ΕΙΔΙΚΟΤΗΤΑΣ ΠΑΘΟΛΟΓΙΑΣ ΚΩΔ.ΘΕΣΗΣ 1.196</t>
  </si>
  <si>
    <t>2. ΤΟΥΛΙΑΤΟΥ ΑΙΚΑΤΕΡΙΝΗ</t>
  </si>
  <si>
    <t>ΤΕΛΙΚΟΣ ΠΙΝΑΚΑΣ ΜΟΡΙΟΔΟΤΗΣΗΣ ΚΑΙ ΚΑΤΑΤΑΞΗΣ ΥΠΟΨΗΦΙΩΝ ΓΙΑ ΜΙΑ ΘΕΣΗ ΕΠΙΜΕΛΗΤΗ  Β'  ΓΙΑ ΤΗΝ ΕΙΔΙΚΟΤΗΤΑ ΤΗΣ ΕΣΩΤΕΡΙΚΗΣ ΠΑΘΟΛΟΓΙΑΣ ΜΕ ΚΩΔΙΚΟ ΘΕΣΗΣ 1.196 (Α ΕΓΚΡΙΣΗ 2023)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</si>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</sst>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3"/>
  <sheetViews>
    <sheetView tabSelected="1" topLeftCell="A12" zoomScale="70" zoomScaleNormal="70" workbookViewId="0">
      <selection activeCell="H15" sqref="H15"/>
    </sheetView>
  </sheetViews>
  <sheetFormatPr defaultColWidth="9.109375" defaultRowHeight="15.6" x14ac:dyDescent="0.3"/>
  <cols>
    <col min="1" max="1" width="23" style="17" customWidth="1"/>
    <col min="2" max="32" width="8.6640625" style="15" customWidth="1"/>
    <col min="33" max="33" width="18" style="15" customWidth="1"/>
    <col min="34" max="34" width="19.33203125" style="15" customWidth="1"/>
    <col min="35" max="35" width="12.109375" style="15" customWidth="1"/>
    <col min="36" max="36" width="6.109375" style="15" customWidth="1"/>
    <col min="37" max="37" width="8" style="15" customWidth="1"/>
    <col min="38" max="38" width="8.109375" style="15" customWidth="1"/>
    <col min="39" max="39" width="7.109375" style="15" customWidth="1"/>
    <col min="40" max="40" width="7.33203125" style="15" customWidth="1"/>
    <col min="41" max="41" width="6.33203125" style="15" customWidth="1"/>
    <col min="42" max="42" width="4.88671875" style="15" customWidth="1"/>
    <col min="43" max="43" width="3.5546875" style="15" customWidth="1"/>
    <col min="44" max="44" width="3.33203125" style="15" customWidth="1"/>
    <col min="45" max="45" width="3.109375" style="15" customWidth="1"/>
    <col min="46" max="46" width="3.33203125" style="15" customWidth="1"/>
    <col min="47" max="47" width="3.109375" style="15" customWidth="1"/>
    <col min="48" max="48" width="3.6640625" style="15" customWidth="1"/>
    <col min="49" max="49" width="3.109375" style="15" customWidth="1"/>
    <col min="50" max="50" width="3.33203125" style="15" customWidth="1"/>
    <col min="51" max="52" width="3.109375" style="15" customWidth="1"/>
    <col min="53" max="53" width="3.33203125" style="15" customWidth="1"/>
    <col min="54" max="54" width="3.44140625" style="15" customWidth="1"/>
    <col min="55" max="55" width="3.109375" style="15" customWidth="1"/>
    <col min="56" max="56" width="3.33203125" style="15" customWidth="1"/>
    <col min="57" max="57" width="3.109375" style="15" customWidth="1"/>
    <col min="58" max="58" width="3.33203125" style="15" customWidth="1"/>
    <col min="59" max="59" width="3.44140625" style="15" customWidth="1"/>
    <col min="60" max="60" width="3.5546875" style="15" customWidth="1"/>
    <col min="61" max="61" width="3.44140625" style="15" customWidth="1"/>
    <col min="62" max="63" width="3.33203125" style="15" customWidth="1"/>
    <col min="64" max="64" width="3.109375" style="15" customWidth="1"/>
    <col min="65" max="65" width="3.33203125" style="15" customWidth="1"/>
    <col min="66" max="66" width="3.5546875" style="15" customWidth="1"/>
    <col min="67" max="67" width="3.33203125" style="15" customWidth="1"/>
    <col min="68" max="68" width="3.44140625" style="15" customWidth="1"/>
    <col min="69" max="69" width="3.33203125" style="15" customWidth="1"/>
    <col min="70" max="70" width="3.109375" style="15" customWidth="1"/>
    <col min="71" max="71" width="3.33203125" style="15" customWidth="1"/>
    <col min="72" max="72" width="3.6640625" style="15" customWidth="1"/>
    <col min="73" max="73" width="6.44140625" style="15" customWidth="1"/>
    <col min="74" max="74" width="8.109375" style="15" customWidth="1"/>
    <col min="75" max="75" width="8.33203125" style="15" customWidth="1"/>
    <col min="76" max="76" width="9.109375" style="15"/>
    <col min="77" max="77" width="3.6640625" style="15" customWidth="1"/>
    <col min="78" max="16384" width="9.109375" style="15"/>
  </cols>
  <sheetData>
    <row r="1" spans="1:35" ht="35.1" customHeight="1" x14ac:dyDescent="0.3">
      <c r="Y1" s="11"/>
    </row>
    <row r="2" spans="1:35" ht="35.1" customHeight="1" x14ac:dyDescent="0.3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35.1" customHeight="1" x14ac:dyDescent="0.3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35.1" customHeight="1" x14ac:dyDescent="0.3">
      <c r="A4" s="20" t="s">
        <v>2</v>
      </c>
      <c r="B4" s="21" t="s">
        <v>11</v>
      </c>
      <c r="C4" s="21"/>
      <c r="D4" s="21"/>
      <c r="E4" s="21"/>
      <c r="F4" s="21"/>
      <c r="G4" s="21"/>
      <c r="H4" s="22" t="s">
        <v>4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12</v>
      </c>
      <c r="AA4" s="23"/>
      <c r="AB4" s="23"/>
      <c r="AC4" s="23"/>
      <c r="AD4" s="23"/>
      <c r="AE4" s="23"/>
      <c r="AF4" s="24" t="s">
        <v>13</v>
      </c>
      <c r="AG4" s="20" t="s">
        <v>14</v>
      </c>
      <c r="AH4" s="20" t="s">
        <v>1</v>
      </c>
      <c r="AI4" s="20" t="s">
        <v>7</v>
      </c>
    </row>
    <row r="5" spans="1:35" ht="35.1" customHeight="1" x14ac:dyDescent="0.3">
      <c r="A5" s="20"/>
      <c r="B5" s="21"/>
      <c r="C5" s="21"/>
      <c r="D5" s="21"/>
      <c r="E5" s="21"/>
      <c r="F5" s="21"/>
      <c r="G5" s="21"/>
      <c r="H5" s="22" t="s">
        <v>5</v>
      </c>
      <c r="I5" s="22"/>
      <c r="J5" s="22"/>
      <c r="K5" s="22"/>
      <c r="L5" s="22"/>
      <c r="M5" s="22"/>
      <c r="N5" s="22" t="s">
        <v>6</v>
      </c>
      <c r="O5" s="22"/>
      <c r="P5" s="22"/>
      <c r="Q5" s="22"/>
      <c r="R5" s="22"/>
      <c r="S5" s="22"/>
      <c r="T5" s="22" t="s">
        <v>0</v>
      </c>
      <c r="U5" s="22"/>
      <c r="V5" s="22"/>
      <c r="W5" s="22"/>
      <c r="X5" s="22"/>
      <c r="Y5" s="22"/>
      <c r="Z5" s="23"/>
      <c r="AA5" s="23"/>
      <c r="AB5" s="23"/>
      <c r="AC5" s="23"/>
      <c r="AD5" s="23"/>
      <c r="AE5" s="23"/>
      <c r="AF5" s="24"/>
      <c r="AG5" s="20"/>
      <c r="AH5" s="20"/>
      <c r="AI5" s="20"/>
    </row>
    <row r="6" spans="1:35" ht="35.1" customHeight="1" x14ac:dyDescent="0.3">
      <c r="A6" s="20"/>
      <c r="B6" s="12" t="s">
        <v>8</v>
      </c>
      <c r="C6" s="12" t="s">
        <v>9</v>
      </c>
      <c r="D6" s="12" t="s">
        <v>10</v>
      </c>
      <c r="E6" s="12"/>
      <c r="F6" s="12"/>
      <c r="G6" s="1" t="s">
        <v>3</v>
      </c>
      <c r="H6" s="13" t="s">
        <v>8</v>
      </c>
      <c r="I6" s="13" t="s">
        <v>9</v>
      </c>
      <c r="J6" s="13" t="s">
        <v>10</v>
      </c>
      <c r="K6" s="13"/>
      <c r="L6" s="13"/>
      <c r="M6" s="2" t="s">
        <v>3</v>
      </c>
      <c r="N6" s="13" t="s">
        <v>8</v>
      </c>
      <c r="O6" s="13" t="s">
        <v>9</v>
      </c>
      <c r="P6" s="13" t="s">
        <v>10</v>
      </c>
      <c r="Q6" s="13"/>
      <c r="R6" s="13"/>
      <c r="S6" s="2" t="s">
        <v>3</v>
      </c>
      <c r="T6" s="13" t="s">
        <v>8</v>
      </c>
      <c r="U6" s="13" t="s">
        <v>9</v>
      </c>
      <c r="V6" s="13" t="s">
        <v>10</v>
      </c>
      <c r="W6" s="13"/>
      <c r="X6" s="13"/>
      <c r="Y6" s="2" t="s">
        <v>3</v>
      </c>
      <c r="Z6" s="14" t="s">
        <v>8</v>
      </c>
      <c r="AA6" s="14" t="s">
        <v>9</v>
      </c>
      <c r="AB6" s="14" t="s">
        <v>10</v>
      </c>
      <c r="AC6" s="14"/>
      <c r="AD6" s="14"/>
      <c r="AE6" s="3" t="s">
        <v>3</v>
      </c>
      <c r="AF6" s="24"/>
      <c r="AG6" s="20"/>
      <c r="AH6" s="20"/>
      <c r="AI6" s="20"/>
    </row>
    <row r="7" spans="1:35" ht="35.1" customHeight="1" x14ac:dyDescent="0.3">
      <c r="A7" s="18" t="s">
        <v>15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:M10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:S10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:Y10" si="2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:AE10" si="3">AVERAGE(Z7:AD7)</f>
        <v>200</v>
      </c>
      <c r="AF7" s="10">
        <f>SUM(G7,M7,S7,Y7,AE7)</f>
        <v>350</v>
      </c>
      <c r="AG7" s="16">
        <v>335.19</v>
      </c>
      <c r="AH7" s="16">
        <f>SUM(AF7+AG7)</f>
        <v>685.19</v>
      </c>
      <c r="AI7" s="16">
        <v>1</v>
      </c>
    </row>
    <row r="8" spans="1:35" ht="35.1" customHeight="1" x14ac:dyDescent="0.3">
      <c r="A8" s="18" t="s">
        <v>16</v>
      </c>
      <c r="B8" s="4">
        <v>50</v>
      </c>
      <c r="C8" s="4">
        <v>50</v>
      </c>
      <c r="D8" s="4">
        <v>50</v>
      </c>
      <c r="E8" s="4"/>
      <c r="F8" s="4"/>
      <c r="G8" s="5">
        <f t="shared" ref="G8" si="4">AVERAGE(B8:F8)</f>
        <v>50</v>
      </c>
      <c r="H8" s="6">
        <v>35</v>
      </c>
      <c r="I8" s="6">
        <v>35</v>
      </c>
      <c r="J8" s="6">
        <v>35</v>
      </c>
      <c r="K8" s="6"/>
      <c r="L8" s="6"/>
      <c r="M8" s="7">
        <f t="shared" si="0"/>
        <v>35</v>
      </c>
      <c r="N8" s="6">
        <v>35</v>
      </c>
      <c r="O8" s="6">
        <v>35</v>
      </c>
      <c r="P8" s="6">
        <v>35</v>
      </c>
      <c r="Q8" s="6"/>
      <c r="R8" s="6"/>
      <c r="S8" s="6">
        <f t="shared" si="1"/>
        <v>35</v>
      </c>
      <c r="T8" s="6">
        <v>30</v>
      </c>
      <c r="U8" s="6">
        <v>30</v>
      </c>
      <c r="V8" s="6">
        <v>30</v>
      </c>
      <c r="W8" s="6"/>
      <c r="X8" s="6"/>
      <c r="Y8" s="6">
        <f t="shared" si="2"/>
        <v>30</v>
      </c>
      <c r="Z8" s="8">
        <v>200</v>
      </c>
      <c r="AA8" s="8">
        <v>200</v>
      </c>
      <c r="AB8" s="8">
        <v>200</v>
      </c>
      <c r="AC8" s="8"/>
      <c r="AD8" s="8"/>
      <c r="AE8" s="9">
        <f t="shared" si="3"/>
        <v>200</v>
      </c>
      <c r="AF8" s="10">
        <f t="shared" ref="AF8:AF10" si="5">SUM(G8,M8,S8,Y8,AE8)</f>
        <v>350</v>
      </c>
      <c r="AG8" s="16">
        <v>264.86</v>
      </c>
      <c r="AH8" s="16">
        <f t="shared" ref="AH8:AH10" si="6">SUM(AF8+AG8)</f>
        <v>614.86</v>
      </c>
      <c r="AI8" s="16">
        <v>2</v>
      </c>
    </row>
    <row r="9" spans="1:35" ht="35.1" customHeight="1" x14ac:dyDescent="0.3">
      <c r="A9" s="18" t="s">
        <v>17</v>
      </c>
      <c r="B9" s="4">
        <v>50</v>
      </c>
      <c r="C9" s="4">
        <v>50</v>
      </c>
      <c r="D9" s="4">
        <v>50</v>
      </c>
      <c r="E9" s="4"/>
      <c r="F9" s="4"/>
      <c r="G9" s="5">
        <f>AVERAGE(B9:F9)</f>
        <v>50</v>
      </c>
      <c r="H9" s="6">
        <v>35</v>
      </c>
      <c r="I9" s="6">
        <v>35</v>
      </c>
      <c r="J9" s="6">
        <v>35</v>
      </c>
      <c r="K9" s="6"/>
      <c r="L9" s="6"/>
      <c r="M9" s="7">
        <f t="shared" si="0"/>
        <v>35</v>
      </c>
      <c r="N9" s="6">
        <v>20</v>
      </c>
      <c r="O9" s="6">
        <v>20</v>
      </c>
      <c r="P9" s="6">
        <v>20</v>
      </c>
      <c r="Q9" s="6"/>
      <c r="R9" s="6"/>
      <c r="S9" s="6">
        <f t="shared" si="1"/>
        <v>20</v>
      </c>
      <c r="T9" s="6">
        <v>20</v>
      </c>
      <c r="U9" s="6">
        <v>20</v>
      </c>
      <c r="V9" s="6">
        <v>20</v>
      </c>
      <c r="W9" s="6"/>
      <c r="X9" s="6"/>
      <c r="Y9" s="6">
        <f t="shared" si="2"/>
        <v>20</v>
      </c>
      <c r="Z9" s="8">
        <v>200</v>
      </c>
      <c r="AA9" s="8">
        <v>200</v>
      </c>
      <c r="AB9" s="8">
        <v>200</v>
      </c>
      <c r="AC9" s="8"/>
      <c r="AD9" s="8"/>
      <c r="AE9" s="9">
        <f t="shared" si="3"/>
        <v>200</v>
      </c>
      <c r="AF9" s="10">
        <f t="shared" si="5"/>
        <v>325</v>
      </c>
      <c r="AG9" s="16">
        <v>190.1</v>
      </c>
      <c r="AH9" s="16">
        <f t="shared" si="6"/>
        <v>515.1</v>
      </c>
      <c r="AI9" s="16">
        <v>4</v>
      </c>
    </row>
    <row r="10" spans="1:35" ht="35.1" customHeight="1" x14ac:dyDescent="0.3">
      <c r="A10" s="18" t="s">
        <v>18</v>
      </c>
      <c r="B10" s="4">
        <v>50</v>
      </c>
      <c r="C10" s="4">
        <v>50</v>
      </c>
      <c r="D10" s="4">
        <v>50</v>
      </c>
      <c r="E10" s="4"/>
      <c r="F10" s="4"/>
      <c r="G10" s="5">
        <f t="shared" ref="G10" si="7">AVERAGE(B10:F10)</f>
        <v>50</v>
      </c>
      <c r="H10" s="6">
        <v>35</v>
      </c>
      <c r="I10" s="6">
        <v>35</v>
      </c>
      <c r="J10" s="6">
        <v>35</v>
      </c>
      <c r="K10" s="6"/>
      <c r="L10" s="6"/>
      <c r="M10" s="7">
        <f t="shared" si="0"/>
        <v>35</v>
      </c>
      <c r="N10" s="6">
        <v>35</v>
      </c>
      <c r="O10" s="6">
        <v>35</v>
      </c>
      <c r="P10" s="6">
        <v>35</v>
      </c>
      <c r="Q10" s="6"/>
      <c r="R10" s="6"/>
      <c r="S10" s="6">
        <f t="shared" si="1"/>
        <v>35</v>
      </c>
      <c r="T10" s="6">
        <v>30</v>
      </c>
      <c r="U10" s="6">
        <v>30</v>
      </c>
      <c r="V10" s="6">
        <v>30</v>
      </c>
      <c r="W10" s="6"/>
      <c r="X10" s="6"/>
      <c r="Y10" s="6">
        <f t="shared" si="2"/>
        <v>30</v>
      </c>
      <c r="Z10" s="8">
        <v>200</v>
      </c>
      <c r="AA10" s="8">
        <v>200</v>
      </c>
      <c r="AB10" s="8">
        <v>200</v>
      </c>
      <c r="AC10" s="8"/>
      <c r="AD10" s="8"/>
      <c r="AE10" s="9">
        <f t="shared" si="3"/>
        <v>200</v>
      </c>
      <c r="AF10" s="10">
        <f t="shared" si="5"/>
        <v>350</v>
      </c>
      <c r="AG10" s="16">
        <v>178.83</v>
      </c>
      <c r="AH10" s="16">
        <f t="shared" si="6"/>
        <v>528.83000000000004</v>
      </c>
      <c r="AI10" s="16">
        <v>3</v>
      </c>
    </row>
    <row r="11" spans="1:35" ht="35.1" customHeight="1" x14ac:dyDescent="0.3">
      <c r="A11" s="18" t="s">
        <v>19</v>
      </c>
      <c r="B11" s="4">
        <v>50</v>
      </c>
      <c r="C11" s="4">
        <v>50</v>
      </c>
      <c r="D11" s="4">
        <v>50</v>
      </c>
      <c r="E11" s="4"/>
      <c r="F11" s="4"/>
      <c r="G11" s="5">
        <f t="shared" ref="G11" si="8">AVERAGE(B11:F11)</f>
        <v>50</v>
      </c>
      <c r="H11" s="6">
        <v>35</v>
      </c>
      <c r="I11" s="6">
        <v>35</v>
      </c>
      <c r="J11" s="6">
        <v>35</v>
      </c>
      <c r="K11" s="6"/>
      <c r="L11" s="6"/>
      <c r="M11" s="7">
        <f t="shared" ref="M11" si="9">AVERAGE(H11:L11)</f>
        <v>35</v>
      </c>
      <c r="N11" s="6">
        <v>30</v>
      </c>
      <c r="O11" s="6">
        <v>30</v>
      </c>
      <c r="P11" s="6">
        <v>30</v>
      </c>
      <c r="Q11" s="6"/>
      <c r="R11" s="6"/>
      <c r="S11" s="6">
        <f t="shared" ref="S11" si="10">AVERAGE(N11:R11)</f>
        <v>30</v>
      </c>
      <c r="T11" s="6">
        <v>25</v>
      </c>
      <c r="U11" s="6">
        <v>25</v>
      </c>
      <c r="V11" s="6">
        <v>25</v>
      </c>
      <c r="W11" s="6"/>
      <c r="X11" s="6"/>
      <c r="Y11" s="6">
        <f t="shared" ref="Y11" si="11">AVERAGE(T11:X11)</f>
        <v>25</v>
      </c>
      <c r="Z11" s="8">
        <v>200</v>
      </c>
      <c r="AA11" s="8">
        <v>200</v>
      </c>
      <c r="AB11" s="8">
        <v>200</v>
      </c>
      <c r="AC11" s="8"/>
      <c r="AD11" s="8"/>
      <c r="AE11" s="9">
        <f t="shared" ref="AE11" si="12">AVERAGE(Z11:AD11)</f>
        <v>200</v>
      </c>
      <c r="AF11" s="10">
        <f t="shared" ref="AF11" si="13">SUM(G11,M11,S11,Y11,AE11)</f>
        <v>340</v>
      </c>
      <c r="AG11" s="16">
        <v>142.44999999999999</v>
      </c>
      <c r="AH11" s="16">
        <f t="shared" ref="AH11" si="14">SUM(AF11+AG11)</f>
        <v>482.45</v>
      </c>
      <c r="AI11" s="16">
        <v>5</v>
      </c>
    </row>
    <row r="13" spans="1:35" x14ac:dyDescent="0.3">
      <c r="A13" s="17" t="s">
        <v>21</v>
      </c>
    </row>
    <row r="15" spans="1:35" ht="93.6" x14ac:dyDescent="0.3">
      <c r="A15" s="17" t="s">
        <v>28</v>
      </c>
    </row>
    <row r="18" spans="1:10" ht="46.8" x14ac:dyDescent="0.3">
      <c r="A18" s="17" t="s">
        <v>22</v>
      </c>
      <c r="E18" s="19" t="s">
        <v>23</v>
      </c>
      <c r="J18" s="15" t="s">
        <v>24</v>
      </c>
    </row>
    <row r="21" spans="1:10" x14ac:dyDescent="0.3">
      <c r="A21" s="17" t="s">
        <v>25</v>
      </c>
      <c r="E21" s="19" t="s">
        <v>26</v>
      </c>
    </row>
    <row r="23" spans="1:10" x14ac:dyDescent="0.3">
      <c r="C23" s="25" t="s">
        <v>31</v>
      </c>
      <c r="D23" s="19"/>
      <c r="E23" s="19" t="s">
        <v>29</v>
      </c>
      <c r="J23" s="19" t="s">
        <v>27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scale="3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usergna</cp:lastModifiedBy>
  <cp:lastPrinted>2023-08-28T11:22:28Z</cp:lastPrinted>
  <dcterms:created xsi:type="dcterms:W3CDTF">2020-05-12T16:51:23Z</dcterms:created>
  <dcterms:modified xsi:type="dcterms:W3CDTF">2023-08-28T11:22:40Z</dcterms:modified>
</cp:coreProperties>
</file>